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940" windowHeight="6825" activeTab="0"/>
  </bookViews>
  <sheets>
    <sheet name="Budget" sheetId="1" r:id="rId1"/>
    <sheet name="Section 1.37" sheetId="2" r:id="rId2"/>
  </sheets>
  <definedNames>
    <definedName name="_xlnm.Print_Area" localSheetId="1">'Section 1.37'!#REF!</definedName>
  </definedNames>
  <calcPr fullCalcOnLoad="1"/>
</workbook>
</file>

<file path=xl/sharedStrings.xml><?xml version="1.0" encoding="utf-8"?>
<sst xmlns="http://schemas.openxmlformats.org/spreadsheetml/2006/main" count="107" uniqueCount="70">
  <si>
    <t>Budget</t>
  </si>
  <si>
    <t>Stationary</t>
  </si>
  <si>
    <t>Insurance</t>
  </si>
  <si>
    <t>Publicity</t>
  </si>
  <si>
    <t xml:space="preserve"> </t>
  </si>
  <si>
    <t>Mowing</t>
  </si>
  <si>
    <t>Precept</t>
  </si>
  <si>
    <t>2017/18</t>
  </si>
  <si>
    <t>Payroll</t>
  </si>
  <si>
    <t>2018/19</t>
  </si>
  <si>
    <t>2019/20</t>
  </si>
  <si>
    <t>Donations</t>
  </si>
  <si>
    <t>Expenditure allowed under Section 137</t>
  </si>
  <si>
    <t>Amount per Elector</t>
  </si>
  <si>
    <t>Number of Electors</t>
  </si>
  <si>
    <t>Allowance</t>
  </si>
  <si>
    <t>Total:</t>
  </si>
  <si>
    <t>Grants</t>
  </si>
  <si>
    <t>Income</t>
  </si>
  <si>
    <t>2020/21</t>
  </si>
  <si>
    <t>2021/22</t>
  </si>
  <si>
    <t>2022/23</t>
  </si>
  <si>
    <t>Kirby Bellars Parish Council - 2024/2025 Budget</t>
  </si>
  <si>
    <t>Expenditure</t>
  </si>
  <si>
    <t>2022/2023</t>
  </si>
  <si>
    <t>Actual</t>
  </si>
  <si>
    <t>2023/2024</t>
  </si>
  <si>
    <t>2024/2025</t>
  </si>
  <si>
    <t>Membership/Subscriptions</t>
  </si>
  <si>
    <t>ICO</t>
  </si>
  <si>
    <t>LRALC/NALC</t>
  </si>
  <si>
    <t>Administration</t>
  </si>
  <si>
    <t>Internal Audit</t>
  </si>
  <si>
    <t>Elections Costs</t>
  </si>
  <si>
    <t>Website</t>
  </si>
  <si>
    <t>Village Hall Hire</t>
  </si>
  <si>
    <t>Clerks Salary</t>
  </si>
  <si>
    <t>Clerks Expenses</t>
  </si>
  <si>
    <t>Chairmans Allowance</t>
  </si>
  <si>
    <t>Village Amenities Maintenance</t>
  </si>
  <si>
    <t>Bank Account Charge</t>
  </si>
  <si>
    <t>Notes</t>
  </si>
  <si>
    <t>Bank Interest</t>
  </si>
  <si>
    <t>VAT Refund</t>
  </si>
  <si>
    <t>Total Payments</t>
  </si>
  <si>
    <t>Total Receipts</t>
  </si>
  <si>
    <t>Asset Maintenance/Village Maintenance</t>
  </si>
  <si>
    <t>Defibrillator</t>
  </si>
  <si>
    <t>Microsoft Office</t>
  </si>
  <si>
    <t>Computer Security</t>
  </si>
  <si>
    <t>Section 137</t>
  </si>
  <si>
    <t>Other</t>
  </si>
  <si>
    <t>Training (including books)</t>
  </si>
  <si>
    <t>- Estimated cost to year end</t>
  </si>
  <si>
    <t>£300 is a confirmed cost</t>
  </si>
  <si>
    <t>£60 is a confirmed cost</t>
  </si>
  <si>
    <t>Remove as don't need</t>
  </si>
  <si>
    <t>Increase is allowing for inflation</t>
  </si>
  <si>
    <t>£50 per month to build up for elections held every 4 years</t>
  </si>
  <si>
    <t>Decreased as not using £200</t>
  </si>
  <si>
    <t>Increased due to holding meetings every other month and allowing for one extra meeting if needed</t>
  </si>
  <si>
    <t>Increase due to annual NALC cost of living increase</t>
  </si>
  <si>
    <t>Removed as this shouldn't be included</t>
  </si>
  <si>
    <t>This increase will equate to about 30p per household</t>
  </si>
  <si>
    <t>Increased to allow for extra spending</t>
  </si>
  <si>
    <t>These have just been separated out and have always been paid to the clerk for working from home</t>
  </si>
  <si>
    <t>Reduced as separated defibrillator cost</t>
  </si>
  <si>
    <t>Reduced as not set for an increase</t>
  </si>
  <si>
    <t>Increased as pay out more dontations than grants</t>
  </si>
  <si>
    <t>Reduced as pay out more donations than grants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</si>
</sst>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m/d/yy"/>
    <numFmt numFmtId="166" formatCode="&quot;£&quot;#,##0.00"/>
    <numFmt numFmtId="167" formatCode="&quot;£&quot;#,##0"/>
    <numFmt numFmtId="168" formatCode="[$-809]dd\ mmmm\ yyyy"/>
    <numFmt numFmtId="169" formatCode="_-&quot;£&quot;* #,##0.000_-;\-&quot;£&quot;* #,##0.000_-;_-&quot;£&quot;* &quot;-&quot;??_-;_-@_-"/>
    <numFmt numFmtId="170" formatCode="_-&quot;£&quot;* #,##0.0_-;\-&quot;£&quot;* #,##0.0_-;_-&quot;£&quot;* &quot;-&quot;??_-;_-@_-"/>
    <numFmt numFmtId="171" formatCode="_-&quot;£&quot;* #,##0_-;\-&quot;£&quot;* #,##0_-;_-&quot;£&quot;* &quot;-&quot;??_-;_-@_-"/>
    <numFmt numFmtId="172" formatCode="_-&quot;£&quot;* #,##0.0000_-;\-&quot;£&quot;* #,##0.0000_-;_-&quot;£&quot;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44" fontId="0" fillId="4" borderId="0" xfId="44" applyFont="1" applyFill="1" applyAlignment="1">
      <alignment/>
    </xf>
    <xf numFmtId="0" fontId="1" fillId="4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44" fontId="0" fillId="0" borderId="0" xfId="0" applyNumberFormat="1" applyAlignment="1">
      <alignment/>
    </xf>
    <xf numFmtId="0" fontId="0" fillId="4" borderId="0" xfId="0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Font="1" applyBorder="1" applyAlignment="1">
      <alignment/>
    </xf>
    <xf numFmtId="44" fontId="1" fillId="0" borderId="10" xfId="44" applyFont="1" applyBorder="1" applyAlignment="1">
      <alignment horizontal="right"/>
    </xf>
    <xf numFmtId="44" fontId="0" fillId="2" borderId="10" xfId="44" applyFont="1" applyFill="1" applyBorder="1" applyAlignment="1">
      <alignment/>
    </xf>
    <xf numFmtId="44" fontId="0" fillId="0" borderId="10" xfId="44" applyFont="1" applyBorder="1" applyAlignment="1">
      <alignment/>
    </xf>
    <xf numFmtId="44" fontId="1" fillId="0" borderId="10" xfId="44" applyFont="1" applyBorder="1" applyAlignment="1">
      <alignment horizontal="center"/>
    </xf>
    <xf numFmtId="44" fontId="1" fillId="2" borderId="10" xfId="44" applyFont="1" applyFill="1" applyBorder="1" applyAlignment="1">
      <alignment/>
    </xf>
    <xf numFmtId="44" fontId="1" fillId="0" borderId="10" xfId="44" applyFont="1" applyBorder="1" applyAlignment="1">
      <alignment horizontal="center"/>
    </xf>
    <xf numFmtId="44" fontId="1" fillId="2" borderId="10" xfId="44" applyFont="1" applyFill="1" applyBorder="1" applyAlignment="1">
      <alignment horizontal="center"/>
    </xf>
    <xf numFmtId="44" fontId="1" fillId="0" borderId="10" xfId="44" applyFont="1" applyBorder="1" applyAlignment="1">
      <alignment/>
    </xf>
    <xf numFmtId="0" fontId="1" fillId="0" borderId="10" xfId="0" applyFont="1" applyFill="1" applyBorder="1" applyAlignment="1">
      <alignment horizontal="center"/>
    </xf>
    <xf numFmtId="44" fontId="0" fillId="7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0" fillId="7" borderId="0" xfId="44" applyFont="1" applyFill="1" applyAlignment="1">
      <alignment/>
    </xf>
    <xf numFmtId="49" fontId="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6">
      <selection activeCell="L37" sqref="L37"/>
    </sheetView>
  </sheetViews>
  <sheetFormatPr defaultColWidth="9.140625" defaultRowHeight="12.75"/>
  <cols>
    <col min="1" max="1" width="39.28125" style="0" customWidth="1"/>
    <col min="2" max="2" width="1.57421875" style="0" customWidth="1"/>
    <col min="3" max="4" width="13.57421875" style="7" customWidth="1"/>
    <col min="5" max="5" width="1.421875" style="7" customWidth="1"/>
    <col min="6" max="6" width="13.00390625" style="7" customWidth="1"/>
    <col min="7" max="7" width="12.8515625" style="7" customWidth="1"/>
    <col min="8" max="8" width="1.8515625" style="7" customWidth="1"/>
    <col min="9" max="9" width="13.421875" style="7" customWidth="1"/>
    <col min="10" max="10" width="13.140625" style="7" customWidth="1"/>
    <col min="11" max="11" width="2.00390625" style="0" customWidth="1"/>
    <col min="12" max="12" width="83.7109375" style="0" customWidth="1"/>
  </cols>
  <sheetData>
    <row r="1" ht="12.75">
      <c r="A1" s="2" t="s">
        <v>22</v>
      </c>
    </row>
    <row r="2" spans="7:9" ht="12.75">
      <c r="G2" s="47"/>
      <c r="I2" s="48" t="s">
        <v>53</v>
      </c>
    </row>
    <row r="4" spans="1:12" s="2" customFormat="1" ht="12.75">
      <c r="A4" s="26" t="s">
        <v>23</v>
      </c>
      <c r="B4" s="27"/>
      <c r="C4" s="37" t="s">
        <v>24</v>
      </c>
      <c r="D4" s="37"/>
      <c r="E4" s="38"/>
      <c r="F4" s="37" t="s">
        <v>26</v>
      </c>
      <c r="G4" s="37"/>
      <c r="H4" s="38"/>
      <c r="I4" s="37" t="s">
        <v>27</v>
      </c>
      <c r="J4" s="37"/>
      <c r="K4" s="27"/>
      <c r="L4" s="28" t="s">
        <v>41</v>
      </c>
    </row>
    <row r="5" spans="1:12" s="12" customFormat="1" ht="12.75">
      <c r="A5" s="29"/>
      <c r="B5" s="30"/>
      <c r="C5" s="39" t="s">
        <v>0</v>
      </c>
      <c r="D5" s="39" t="s">
        <v>25</v>
      </c>
      <c r="E5" s="40"/>
      <c r="F5" s="39" t="s">
        <v>0</v>
      </c>
      <c r="G5" s="39" t="s">
        <v>25</v>
      </c>
      <c r="H5" s="40"/>
      <c r="I5" s="39" t="s">
        <v>0</v>
      </c>
      <c r="J5" s="39" t="s">
        <v>25</v>
      </c>
      <c r="K5" s="30"/>
      <c r="L5" s="29"/>
    </row>
    <row r="6" spans="1:12" ht="12.75">
      <c r="A6" s="31"/>
      <c r="B6" s="32"/>
      <c r="C6" s="36"/>
      <c r="D6" s="36"/>
      <c r="E6" s="35"/>
      <c r="F6" s="36"/>
      <c r="G6" s="36"/>
      <c r="H6" s="35"/>
      <c r="I6" s="36"/>
      <c r="J6" s="36"/>
      <c r="K6" s="32"/>
      <c r="L6" s="31"/>
    </row>
    <row r="7" spans="1:12" ht="12.75">
      <c r="A7" s="28" t="s">
        <v>28</v>
      </c>
      <c r="B7" s="32"/>
      <c r="C7" s="36"/>
      <c r="D7" s="36"/>
      <c r="E7" s="35"/>
      <c r="F7" s="36"/>
      <c r="G7" s="36"/>
      <c r="H7" s="35"/>
      <c r="I7" s="36"/>
      <c r="J7" s="36"/>
      <c r="K7" s="32"/>
      <c r="L7" s="31"/>
    </row>
    <row r="8" spans="1:12" ht="12.75">
      <c r="A8" s="33" t="s">
        <v>29</v>
      </c>
      <c r="B8" s="32"/>
      <c r="C8" s="44">
        <v>40</v>
      </c>
      <c r="D8" s="36">
        <v>35</v>
      </c>
      <c r="E8" s="35"/>
      <c r="F8" s="36">
        <v>50</v>
      </c>
      <c r="G8" s="36">
        <v>35</v>
      </c>
      <c r="H8" s="35"/>
      <c r="I8" s="36">
        <v>40</v>
      </c>
      <c r="J8" s="36"/>
      <c r="K8" s="32"/>
      <c r="L8" s="33" t="s">
        <v>67</v>
      </c>
    </row>
    <row r="9" spans="1:12" ht="12.75">
      <c r="A9" s="33" t="s">
        <v>30</v>
      </c>
      <c r="B9" s="32"/>
      <c r="C9" s="44">
        <v>190</v>
      </c>
      <c r="D9" s="36">
        <v>193.11</v>
      </c>
      <c r="E9" s="35"/>
      <c r="F9" s="36">
        <v>230</v>
      </c>
      <c r="G9" s="36">
        <v>213.74</v>
      </c>
      <c r="H9" s="35"/>
      <c r="I9" s="36">
        <v>300</v>
      </c>
      <c r="J9" s="36"/>
      <c r="K9" s="32"/>
      <c r="L9" s="33" t="s">
        <v>54</v>
      </c>
    </row>
    <row r="10" spans="1:12" ht="12.75">
      <c r="A10" s="33" t="s">
        <v>51</v>
      </c>
      <c r="B10" s="32"/>
      <c r="C10" s="44">
        <v>40</v>
      </c>
      <c r="D10" s="36"/>
      <c r="E10" s="35"/>
      <c r="F10" s="36">
        <v>40</v>
      </c>
      <c r="G10" s="36"/>
      <c r="H10" s="35"/>
      <c r="I10" s="36">
        <v>0</v>
      </c>
      <c r="J10" s="36"/>
      <c r="K10" s="32"/>
      <c r="L10" s="33" t="s">
        <v>56</v>
      </c>
    </row>
    <row r="11" spans="1:12" ht="12.75">
      <c r="A11" s="33" t="s">
        <v>40</v>
      </c>
      <c r="B11" s="32"/>
      <c r="C11" s="45"/>
      <c r="D11" s="36">
        <v>72</v>
      </c>
      <c r="E11" s="35"/>
      <c r="F11" s="36"/>
      <c r="G11" s="43">
        <f>18*4</f>
        <v>72</v>
      </c>
      <c r="H11" s="35"/>
      <c r="I11" s="36">
        <v>80</v>
      </c>
      <c r="J11" s="36"/>
      <c r="K11" s="32"/>
      <c r="L11" s="33" t="s">
        <v>57</v>
      </c>
    </row>
    <row r="12" spans="1:12" ht="12.75">
      <c r="A12" s="33" t="s">
        <v>48</v>
      </c>
      <c r="B12" s="32"/>
      <c r="C12" s="45"/>
      <c r="D12" s="36">
        <v>59.99</v>
      </c>
      <c r="E12" s="35"/>
      <c r="F12" s="36">
        <v>60</v>
      </c>
      <c r="G12" s="36">
        <v>59.99</v>
      </c>
      <c r="H12" s="35"/>
      <c r="I12" s="36">
        <v>60</v>
      </c>
      <c r="J12" s="36"/>
      <c r="K12" s="32"/>
      <c r="L12" s="33" t="s">
        <v>55</v>
      </c>
    </row>
    <row r="13" spans="1:12" ht="12.75">
      <c r="A13" s="33" t="s">
        <v>49</v>
      </c>
      <c r="B13" s="32"/>
      <c r="C13" s="45"/>
      <c r="D13" s="36">
        <v>39.99</v>
      </c>
      <c r="E13" s="35"/>
      <c r="F13" s="36">
        <v>40</v>
      </c>
      <c r="G13" s="43">
        <v>39.99</v>
      </c>
      <c r="H13" s="35"/>
      <c r="I13" s="36">
        <v>45</v>
      </c>
      <c r="J13" s="36"/>
      <c r="K13" s="32"/>
      <c r="L13" s="33" t="s">
        <v>57</v>
      </c>
    </row>
    <row r="14" spans="1:12" ht="12.75">
      <c r="A14" s="31"/>
      <c r="B14" s="32"/>
      <c r="C14" s="44"/>
      <c r="D14" s="36"/>
      <c r="E14" s="35"/>
      <c r="F14" s="36"/>
      <c r="G14" s="36"/>
      <c r="H14" s="35"/>
      <c r="I14" s="36"/>
      <c r="J14" s="36"/>
      <c r="K14" s="32"/>
      <c r="L14" s="31"/>
    </row>
    <row r="15" spans="1:12" ht="12.75">
      <c r="A15" s="28" t="s">
        <v>31</v>
      </c>
      <c r="B15" s="32"/>
      <c r="C15" s="44"/>
      <c r="D15" s="36"/>
      <c r="E15" s="35"/>
      <c r="F15" s="36"/>
      <c r="G15" s="36"/>
      <c r="H15" s="35"/>
      <c r="I15" s="36"/>
      <c r="J15" s="36"/>
      <c r="K15" s="32"/>
      <c r="L15" s="31"/>
    </row>
    <row r="16" spans="1:12" ht="12.75">
      <c r="A16" s="33" t="s">
        <v>32</v>
      </c>
      <c r="B16" s="32"/>
      <c r="C16" s="44">
        <v>200</v>
      </c>
      <c r="D16" s="36">
        <v>198</v>
      </c>
      <c r="E16" s="35"/>
      <c r="F16" s="36">
        <v>220</v>
      </c>
      <c r="G16" s="36">
        <v>222</v>
      </c>
      <c r="H16" s="35"/>
      <c r="I16" s="36">
        <v>250</v>
      </c>
      <c r="J16" s="36"/>
      <c r="K16" s="32"/>
      <c r="L16" s="33" t="s">
        <v>57</v>
      </c>
    </row>
    <row r="17" spans="1:12" ht="12.75">
      <c r="A17" s="33" t="s">
        <v>33</v>
      </c>
      <c r="B17" s="32"/>
      <c r="C17" s="44">
        <v>50</v>
      </c>
      <c r="D17" s="36">
        <v>0</v>
      </c>
      <c r="E17" s="35"/>
      <c r="F17" s="36">
        <v>50</v>
      </c>
      <c r="G17" s="36">
        <v>85.63</v>
      </c>
      <c r="H17" s="35"/>
      <c r="I17" s="36">
        <v>50</v>
      </c>
      <c r="J17" s="36"/>
      <c r="K17" s="32"/>
      <c r="L17" s="33" t="s">
        <v>58</v>
      </c>
    </row>
    <row r="18" spans="1:12" ht="12.75">
      <c r="A18" s="33" t="s">
        <v>2</v>
      </c>
      <c r="B18" s="32"/>
      <c r="C18" s="44">
        <v>400</v>
      </c>
      <c r="D18" s="36">
        <v>465.67</v>
      </c>
      <c r="E18" s="35"/>
      <c r="F18" s="36">
        <v>500</v>
      </c>
      <c r="G18" s="36">
        <v>483.27</v>
      </c>
      <c r="H18" s="35"/>
      <c r="I18" s="36">
        <v>520</v>
      </c>
      <c r="J18" s="36"/>
      <c r="K18" s="32"/>
      <c r="L18" s="33" t="s">
        <v>57</v>
      </c>
    </row>
    <row r="19" spans="1:12" ht="12.75">
      <c r="A19" s="33" t="s">
        <v>34</v>
      </c>
      <c r="B19" s="32"/>
      <c r="C19" s="44">
        <v>450</v>
      </c>
      <c r="D19" s="36">
        <v>372</v>
      </c>
      <c r="E19" s="35"/>
      <c r="F19" s="36">
        <v>420</v>
      </c>
      <c r="G19" s="43">
        <v>400</v>
      </c>
      <c r="H19" s="35"/>
      <c r="I19" s="36">
        <v>420</v>
      </c>
      <c r="J19" s="36"/>
      <c r="K19" s="32"/>
      <c r="L19" s="33" t="s">
        <v>57</v>
      </c>
    </row>
    <row r="20" spans="1:12" ht="12.75">
      <c r="A20" s="33" t="s">
        <v>52</v>
      </c>
      <c r="B20" s="32"/>
      <c r="C20" s="44">
        <v>200</v>
      </c>
      <c r="D20" s="36">
        <v>62.47</v>
      </c>
      <c r="E20" s="35"/>
      <c r="F20" s="36">
        <v>200</v>
      </c>
      <c r="G20" s="43">
        <v>50</v>
      </c>
      <c r="H20" s="35"/>
      <c r="I20" s="36">
        <v>150</v>
      </c>
      <c r="J20" s="36"/>
      <c r="K20" s="32"/>
      <c r="L20" s="33" t="s">
        <v>59</v>
      </c>
    </row>
    <row r="21" spans="1:12" ht="12.75">
      <c r="A21" s="33" t="s">
        <v>35</v>
      </c>
      <c r="B21" s="32"/>
      <c r="C21" s="44">
        <v>140</v>
      </c>
      <c r="D21" s="36">
        <v>120</v>
      </c>
      <c r="E21" s="35"/>
      <c r="F21" s="36">
        <v>140</v>
      </c>
      <c r="G21" s="43">
        <f>96+24+24</f>
        <v>144</v>
      </c>
      <c r="H21" s="35"/>
      <c r="I21" s="36">
        <v>170</v>
      </c>
      <c r="J21" s="36"/>
      <c r="K21" s="32"/>
      <c r="L21" s="33" t="s">
        <v>60</v>
      </c>
    </row>
    <row r="22" spans="1:12" ht="12.75">
      <c r="A22" s="33" t="s">
        <v>8</v>
      </c>
      <c r="B22" s="32"/>
      <c r="C22" s="44">
        <v>100</v>
      </c>
      <c r="D22" s="36">
        <v>118.3</v>
      </c>
      <c r="E22" s="35"/>
      <c r="F22" s="36">
        <v>150</v>
      </c>
      <c r="G22" s="43">
        <f>10.5*12</f>
        <v>126</v>
      </c>
      <c r="H22" s="35"/>
      <c r="I22" s="36">
        <v>135</v>
      </c>
      <c r="J22" s="36"/>
      <c r="K22" s="32"/>
      <c r="L22" s="33" t="s">
        <v>57</v>
      </c>
    </row>
    <row r="23" spans="1:12" ht="12.75">
      <c r="A23" s="33" t="s">
        <v>1</v>
      </c>
      <c r="B23" s="32"/>
      <c r="C23" s="44">
        <v>50</v>
      </c>
      <c r="D23" s="36">
        <v>0</v>
      </c>
      <c r="E23" s="35"/>
      <c r="F23" s="36">
        <v>50</v>
      </c>
      <c r="G23" s="36"/>
      <c r="H23" s="35"/>
      <c r="I23" s="36">
        <v>50</v>
      </c>
      <c r="J23" s="36"/>
      <c r="K23" s="32"/>
      <c r="L23" s="31"/>
    </row>
    <row r="24" spans="1:12" ht="12.75">
      <c r="A24" s="33" t="s">
        <v>38</v>
      </c>
      <c r="B24" s="32"/>
      <c r="C24" s="44">
        <v>100</v>
      </c>
      <c r="D24" s="36">
        <v>100</v>
      </c>
      <c r="E24" s="35"/>
      <c r="F24" s="36">
        <v>100</v>
      </c>
      <c r="G24" s="36">
        <v>100</v>
      </c>
      <c r="H24" s="35"/>
      <c r="I24" s="36">
        <v>100</v>
      </c>
      <c r="J24" s="36"/>
      <c r="K24" s="32"/>
      <c r="L24" s="31"/>
    </row>
    <row r="25" spans="1:12" ht="12.75">
      <c r="A25" s="33" t="s">
        <v>3</v>
      </c>
      <c r="B25" s="32"/>
      <c r="C25" s="44">
        <v>50</v>
      </c>
      <c r="D25" s="36">
        <v>0</v>
      </c>
      <c r="E25" s="35"/>
      <c r="F25" s="36">
        <v>50</v>
      </c>
      <c r="G25" s="36"/>
      <c r="H25" s="35"/>
      <c r="I25" s="36">
        <v>50</v>
      </c>
      <c r="J25" s="36"/>
      <c r="K25" s="32"/>
      <c r="L25" s="31"/>
    </row>
    <row r="26" spans="1:12" ht="12.75">
      <c r="A26" s="31"/>
      <c r="B26" s="32"/>
      <c r="C26" s="44"/>
      <c r="D26" s="36"/>
      <c r="E26" s="35"/>
      <c r="F26" s="36"/>
      <c r="G26" s="36"/>
      <c r="H26" s="35"/>
      <c r="I26" s="36"/>
      <c r="J26" s="36"/>
      <c r="K26" s="32"/>
      <c r="L26" s="31"/>
    </row>
    <row r="27" spans="1:12" ht="12.75">
      <c r="A27" s="28" t="s">
        <v>8</v>
      </c>
      <c r="B27" s="32"/>
      <c r="C27" s="44"/>
      <c r="D27" s="36"/>
      <c r="E27" s="35"/>
      <c r="F27" s="36"/>
      <c r="G27" s="36"/>
      <c r="H27" s="35"/>
      <c r="I27" s="36"/>
      <c r="J27" s="36"/>
      <c r="K27" s="32"/>
      <c r="L27" s="31"/>
    </row>
    <row r="28" spans="1:12" ht="12.75">
      <c r="A28" s="33" t="s">
        <v>36</v>
      </c>
      <c r="B28" s="32"/>
      <c r="C28" s="44">
        <v>3350</v>
      </c>
      <c r="D28" s="36">
        <v>3135.27</v>
      </c>
      <c r="E28" s="35"/>
      <c r="F28" s="36">
        <v>3700</v>
      </c>
      <c r="G28" s="43">
        <f>1947.42+280.54+433.11+1094.6+60</f>
        <v>3815.67</v>
      </c>
      <c r="H28" s="35"/>
      <c r="I28" s="36">
        <v>3900</v>
      </c>
      <c r="J28" s="36"/>
      <c r="K28" s="32"/>
      <c r="L28" s="33" t="s">
        <v>61</v>
      </c>
    </row>
    <row r="29" spans="1:12" ht="12.75">
      <c r="A29" s="33" t="s">
        <v>37</v>
      </c>
      <c r="B29" s="32"/>
      <c r="C29" s="44"/>
      <c r="D29" s="36"/>
      <c r="E29" s="35"/>
      <c r="F29" s="36"/>
      <c r="G29" s="36"/>
      <c r="H29" s="35"/>
      <c r="I29" s="36">
        <v>180</v>
      </c>
      <c r="J29" s="36"/>
      <c r="K29" s="32"/>
      <c r="L29" s="33" t="s">
        <v>65</v>
      </c>
    </row>
    <row r="30" spans="1:12" ht="12.75">
      <c r="A30" s="33"/>
      <c r="B30" s="32"/>
      <c r="C30" s="44"/>
      <c r="D30" s="36"/>
      <c r="E30" s="35"/>
      <c r="F30" s="36"/>
      <c r="G30" s="36"/>
      <c r="H30" s="35"/>
      <c r="I30" s="36"/>
      <c r="J30" s="36"/>
      <c r="K30" s="32"/>
      <c r="L30" s="31"/>
    </row>
    <row r="31" spans="1:12" ht="12.75">
      <c r="A31" s="28" t="s">
        <v>46</v>
      </c>
      <c r="B31" s="32"/>
      <c r="C31" s="44"/>
      <c r="D31" s="36"/>
      <c r="E31" s="35"/>
      <c r="F31" s="36"/>
      <c r="G31" s="36"/>
      <c r="H31" s="35"/>
      <c r="I31" s="36"/>
      <c r="J31" s="36"/>
      <c r="K31" s="32"/>
      <c r="L31" s="31"/>
    </row>
    <row r="32" spans="1:12" ht="12.75">
      <c r="A32" s="33" t="s">
        <v>39</v>
      </c>
      <c r="B32" s="32"/>
      <c r="C32" s="44">
        <v>2000</v>
      </c>
      <c r="D32" s="36">
        <v>198.89</v>
      </c>
      <c r="E32" s="35"/>
      <c r="F32" s="36">
        <v>2000</v>
      </c>
      <c r="G32" s="43">
        <v>3.49</v>
      </c>
      <c r="H32" s="35"/>
      <c r="I32" s="36">
        <v>1500</v>
      </c>
      <c r="J32" s="36"/>
      <c r="K32" s="32"/>
      <c r="L32" s="33" t="s">
        <v>66</v>
      </c>
    </row>
    <row r="33" spans="1:12" ht="12.75">
      <c r="A33" s="33" t="s">
        <v>5</v>
      </c>
      <c r="B33" s="32"/>
      <c r="C33" s="44">
        <v>300</v>
      </c>
      <c r="D33" s="36">
        <v>210</v>
      </c>
      <c r="E33" s="35"/>
      <c r="F33" s="36">
        <v>300</v>
      </c>
      <c r="G33" s="43">
        <v>105</v>
      </c>
      <c r="H33" s="35"/>
      <c r="I33" s="36">
        <v>300</v>
      </c>
      <c r="J33" s="36"/>
      <c r="K33" s="32"/>
      <c r="L33" s="31"/>
    </row>
    <row r="34" spans="1:12" ht="12.75">
      <c r="A34" s="33" t="s">
        <v>47</v>
      </c>
      <c r="B34" s="32"/>
      <c r="C34" s="44"/>
      <c r="D34" s="36"/>
      <c r="E34" s="35"/>
      <c r="F34" s="36"/>
      <c r="G34" s="36"/>
      <c r="H34" s="35"/>
      <c r="I34" s="36">
        <v>500</v>
      </c>
      <c r="J34" s="36"/>
      <c r="K34" s="32"/>
      <c r="L34" s="31"/>
    </row>
    <row r="35" spans="1:12" ht="12.75">
      <c r="A35" s="33"/>
      <c r="B35" s="32"/>
      <c r="C35" s="44"/>
      <c r="D35" s="36"/>
      <c r="E35" s="35"/>
      <c r="F35" s="36"/>
      <c r="G35" s="36"/>
      <c r="H35" s="35"/>
      <c r="I35" s="36"/>
      <c r="J35" s="36"/>
      <c r="K35" s="32"/>
      <c r="L35" s="31"/>
    </row>
    <row r="36" spans="1:12" ht="12.75">
      <c r="A36" s="33" t="s">
        <v>17</v>
      </c>
      <c r="B36" s="32"/>
      <c r="C36" s="44">
        <v>1000</v>
      </c>
      <c r="D36" s="36">
        <v>500</v>
      </c>
      <c r="E36" s="35"/>
      <c r="F36" s="36">
        <v>1000</v>
      </c>
      <c r="G36" s="43">
        <v>550</v>
      </c>
      <c r="H36" s="35"/>
      <c r="I36" s="36">
        <v>500</v>
      </c>
      <c r="J36" s="36"/>
      <c r="K36" s="32"/>
      <c r="L36" s="33" t="s">
        <v>69</v>
      </c>
    </row>
    <row r="37" spans="1:12" ht="12.75">
      <c r="A37" s="33" t="s">
        <v>11</v>
      </c>
      <c r="B37" s="32"/>
      <c r="C37" s="44">
        <v>290</v>
      </c>
      <c r="D37" s="36">
        <v>1000</v>
      </c>
      <c r="E37" s="35"/>
      <c r="F37" s="36">
        <v>290</v>
      </c>
      <c r="G37" s="43">
        <v>1550</v>
      </c>
      <c r="H37" s="35"/>
      <c r="I37" s="36">
        <v>1000</v>
      </c>
      <c r="J37" s="36"/>
      <c r="K37" s="32"/>
      <c r="L37" s="33" t="s">
        <v>68</v>
      </c>
    </row>
    <row r="38" spans="1:12" ht="12.75">
      <c r="A38" s="33" t="s">
        <v>50</v>
      </c>
      <c r="B38" s="32">
        <v>500</v>
      </c>
      <c r="C38" s="44">
        <v>500</v>
      </c>
      <c r="D38" s="36"/>
      <c r="E38" s="35"/>
      <c r="F38" s="36">
        <v>500</v>
      </c>
      <c r="G38" s="36"/>
      <c r="H38" s="35"/>
      <c r="I38" s="36"/>
      <c r="J38" s="36"/>
      <c r="K38" s="32"/>
      <c r="L38" s="33" t="s">
        <v>62</v>
      </c>
    </row>
    <row r="39" spans="1:12" ht="12.75">
      <c r="A39" s="33"/>
      <c r="B39" s="32"/>
      <c r="C39" s="44"/>
      <c r="D39" s="36"/>
      <c r="E39" s="35"/>
      <c r="F39" s="36"/>
      <c r="G39" s="36"/>
      <c r="H39" s="35"/>
      <c r="I39" s="36"/>
      <c r="J39" s="36"/>
      <c r="K39" s="32"/>
      <c r="L39" s="31"/>
    </row>
    <row r="40" spans="1:12" s="8" customFormat="1" ht="12.75">
      <c r="A40" s="34" t="s">
        <v>44</v>
      </c>
      <c r="B40" s="38"/>
      <c r="C40" s="46">
        <f>SUM(C8:C39)</f>
        <v>9450</v>
      </c>
      <c r="D40" s="41">
        <f>SUM(D8:D39)</f>
        <v>6880.6900000000005</v>
      </c>
      <c r="E40" s="38"/>
      <c r="F40" s="41">
        <f>SUM(F8:F39)</f>
        <v>10090</v>
      </c>
      <c r="G40" s="41">
        <f>SUM(G8:G39)</f>
        <v>8055.78</v>
      </c>
      <c r="H40" s="38"/>
      <c r="I40" s="41">
        <f>SUM(I8:I39)</f>
        <v>10300</v>
      </c>
      <c r="J40" s="41"/>
      <c r="K40" s="38"/>
      <c r="L40" s="41"/>
    </row>
    <row r="41" spans="1:12" ht="12.75">
      <c r="A41" s="31"/>
      <c r="B41" s="32"/>
      <c r="C41" s="36"/>
      <c r="D41" s="36"/>
      <c r="E41" s="35"/>
      <c r="F41" s="36"/>
      <c r="G41" s="36"/>
      <c r="H41" s="35"/>
      <c r="I41" s="36"/>
      <c r="J41" s="36"/>
      <c r="K41" s="32"/>
      <c r="L41" s="31"/>
    </row>
    <row r="42" spans="1:12" ht="12.75">
      <c r="A42" s="26" t="s">
        <v>18</v>
      </c>
      <c r="B42" s="32"/>
      <c r="C42" s="37" t="s">
        <v>24</v>
      </c>
      <c r="D42" s="37"/>
      <c r="E42" s="35"/>
      <c r="F42" s="37" t="s">
        <v>26</v>
      </c>
      <c r="G42" s="37"/>
      <c r="H42" s="35"/>
      <c r="I42" s="37" t="s">
        <v>27</v>
      </c>
      <c r="J42" s="37"/>
      <c r="K42" s="32"/>
      <c r="L42" s="31"/>
    </row>
    <row r="43" spans="1:12" ht="12.75">
      <c r="A43" s="42"/>
      <c r="B43" s="32"/>
      <c r="C43" s="39" t="s">
        <v>0</v>
      </c>
      <c r="D43" s="39" t="s">
        <v>25</v>
      </c>
      <c r="E43" s="35"/>
      <c r="F43" s="39" t="s">
        <v>0</v>
      </c>
      <c r="G43" s="39" t="s">
        <v>25</v>
      </c>
      <c r="H43" s="35"/>
      <c r="I43" s="39" t="s">
        <v>0</v>
      </c>
      <c r="J43" s="39" t="s">
        <v>25</v>
      </c>
      <c r="K43" s="32"/>
      <c r="L43" s="31"/>
    </row>
    <row r="44" spans="1:12" ht="12.75">
      <c r="A44" s="31"/>
      <c r="B44" s="32"/>
      <c r="C44" s="36"/>
      <c r="D44" s="36"/>
      <c r="E44" s="35"/>
      <c r="F44" s="36"/>
      <c r="G44" s="36"/>
      <c r="H44" s="35"/>
      <c r="I44" s="36"/>
      <c r="J44" s="36"/>
      <c r="K44" s="32"/>
      <c r="L44" s="31"/>
    </row>
    <row r="45" spans="1:12" ht="12.75">
      <c r="A45" s="33" t="s">
        <v>6</v>
      </c>
      <c r="B45" s="32"/>
      <c r="C45" s="36">
        <v>9250</v>
      </c>
      <c r="D45" s="36">
        <v>9250</v>
      </c>
      <c r="E45" s="35"/>
      <c r="F45" s="36">
        <v>10100</v>
      </c>
      <c r="G45" s="36">
        <v>10100</v>
      </c>
      <c r="H45" s="35"/>
      <c r="I45" s="36">
        <v>10300</v>
      </c>
      <c r="J45" s="36"/>
      <c r="K45" s="32"/>
      <c r="L45" s="33" t="s">
        <v>63</v>
      </c>
    </row>
    <row r="46" spans="1:12" ht="12.75">
      <c r="A46" s="33" t="s">
        <v>42</v>
      </c>
      <c r="B46" s="32"/>
      <c r="C46" s="36"/>
      <c r="D46" s="36"/>
      <c r="E46" s="35"/>
      <c r="F46" s="36"/>
      <c r="G46" s="36"/>
      <c r="H46" s="35"/>
      <c r="I46" s="36"/>
      <c r="J46" s="36"/>
      <c r="K46" s="32"/>
      <c r="L46" s="31"/>
    </row>
    <row r="47" spans="1:12" ht="12.75">
      <c r="A47" s="33" t="s">
        <v>43</v>
      </c>
      <c r="B47" s="32"/>
      <c r="C47" s="36">
        <v>250</v>
      </c>
      <c r="D47" s="36">
        <v>107.4</v>
      </c>
      <c r="E47" s="35"/>
      <c r="F47" s="36">
        <v>150</v>
      </c>
      <c r="G47" s="36">
        <v>137.4</v>
      </c>
      <c r="H47" s="35"/>
      <c r="I47" s="36">
        <v>170</v>
      </c>
      <c r="J47" s="36"/>
      <c r="K47" s="32"/>
      <c r="L47" s="33" t="s">
        <v>64</v>
      </c>
    </row>
    <row r="48" spans="1:12" ht="12.75">
      <c r="A48" s="33" t="s">
        <v>51</v>
      </c>
      <c r="B48" s="32"/>
      <c r="C48" s="36"/>
      <c r="D48" s="36">
        <v>200</v>
      </c>
      <c r="E48" s="35"/>
      <c r="F48" s="36"/>
      <c r="G48" s="36"/>
      <c r="H48" s="35"/>
      <c r="I48" s="36"/>
      <c r="J48" s="36"/>
      <c r="K48" s="32"/>
      <c r="L48" s="31"/>
    </row>
    <row r="49" spans="1:12" ht="12.75">
      <c r="A49" s="31"/>
      <c r="B49" s="32"/>
      <c r="C49" s="36"/>
      <c r="D49" s="36"/>
      <c r="E49" s="35"/>
      <c r="F49" s="36"/>
      <c r="G49" s="36"/>
      <c r="H49" s="35"/>
      <c r="I49" s="36"/>
      <c r="J49" s="36"/>
      <c r="K49" s="32"/>
      <c r="L49" s="31"/>
    </row>
    <row r="50" spans="1:12" s="8" customFormat="1" ht="12.75">
      <c r="A50" s="34" t="s">
        <v>45</v>
      </c>
      <c r="B50" s="38"/>
      <c r="C50" s="41">
        <f>SUM(C45:C49)</f>
        <v>9500</v>
      </c>
      <c r="D50" s="41">
        <f>SUM(D45:D49)</f>
        <v>9557.4</v>
      </c>
      <c r="E50" s="38"/>
      <c r="F50" s="41">
        <f>SUM(F45:F49)</f>
        <v>10250</v>
      </c>
      <c r="G50" s="41">
        <f>SUM(G45:G49)</f>
        <v>10237.4</v>
      </c>
      <c r="H50" s="38"/>
      <c r="I50" s="41">
        <f>SUM(I45:I49)</f>
        <v>10470</v>
      </c>
      <c r="J50" s="41"/>
      <c r="K50" s="38"/>
      <c r="L50" s="41"/>
    </row>
  </sheetData>
  <sheetProtection/>
  <mergeCells count="6">
    <mergeCell ref="C4:D4"/>
    <mergeCell ref="F4:G4"/>
    <mergeCell ref="I4:J4"/>
    <mergeCell ref="C42:D42"/>
    <mergeCell ref="F42:G42"/>
    <mergeCell ref="I42:J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00390625" style="0" bestFit="1" customWidth="1"/>
    <col min="2" max="2" width="2.7109375" style="13" customWidth="1"/>
    <col min="3" max="3" width="30.7109375" style="0" bestFit="1" customWidth="1"/>
    <col min="4" max="4" width="11.28125" style="0" bestFit="1" customWidth="1"/>
    <col min="5" max="5" width="15.00390625" style="0" customWidth="1"/>
    <col min="6" max="6" width="11.421875" style="0" bestFit="1" customWidth="1"/>
    <col min="7" max="7" width="15.28125" style="0" bestFit="1" customWidth="1"/>
    <col min="8" max="8" width="3.421875" style="13" customWidth="1"/>
    <col min="10" max="10" width="2.7109375" style="13" customWidth="1"/>
    <col min="11" max="11" width="50.140625" style="0" customWidth="1"/>
  </cols>
  <sheetData>
    <row r="1" spans="1:21" s="20" customFormat="1" ht="12.75">
      <c r="A1" s="19" t="s">
        <v>12</v>
      </c>
      <c r="E1" s="21"/>
      <c r="F1" s="21"/>
      <c r="G1" s="21"/>
      <c r="H1" s="22"/>
      <c r="N1" s="19"/>
      <c r="O1" s="19"/>
      <c r="P1" s="19"/>
      <c r="Q1" s="21"/>
      <c r="R1" s="21"/>
      <c r="S1" s="21"/>
      <c r="T1" s="21"/>
      <c r="U1" s="23" t="s">
        <v>4</v>
      </c>
    </row>
    <row r="2" spans="17:18" ht="12.75">
      <c r="Q2" s="1"/>
      <c r="R2" s="1"/>
    </row>
    <row r="3" spans="1:18" ht="12.75">
      <c r="A3" s="11" t="s">
        <v>21</v>
      </c>
      <c r="C3" s="9" t="s">
        <v>14</v>
      </c>
      <c r="Q3" s="1"/>
      <c r="R3" s="1"/>
    </row>
    <row r="4" spans="1:18" ht="12.75">
      <c r="A4" s="12" t="s">
        <v>15</v>
      </c>
      <c r="C4" s="9" t="s">
        <v>13</v>
      </c>
      <c r="D4">
        <v>8.82</v>
      </c>
      <c r="Q4" s="1"/>
      <c r="R4" s="1"/>
    </row>
    <row r="5" spans="17:18" ht="12.75">
      <c r="Q5" s="1"/>
      <c r="R5" s="1"/>
    </row>
    <row r="6" spans="1:18" ht="12.75">
      <c r="A6" s="11" t="s">
        <v>20</v>
      </c>
      <c r="C6" s="9" t="s">
        <v>14</v>
      </c>
      <c r="Q6" s="1"/>
      <c r="R6" s="1"/>
    </row>
    <row r="7" spans="1:18" ht="12.75">
      <c r="A7" s="12" t="s">
        <v>15</v>
      </c>
      <c r="C7" s="9" t="s">
        <v>13</v>
      </c>
      <c r="D7">
        <v>8.41</v>
      </c>
      <c r="Q7" s="1"/>
      <c r="R7" s="1"/>
    </row>
    <row r="8" spans="17:18" ht="12.75">
      <c r="Q8" s="1"/>
      <c r="R8" s="1"/>
    </row>
    <row r="9" spans="1:18" ht="12.75">
      <c r="A9" s="11" t="s">
        <v>19</v>
      </c>
      <c r="C9" s="9" t="s">
        <v>14</v>
      </c>
      <c r="Q9" s="1"/>
      <c r="R9" s="1"/>
    </row>
    <row r="10" spans="1:18" ht="12.75">
      <c r="A10" s="12" t="s">
        <v>15</v>
      </c>
      <c r="C10" s="9" t="s">
        <v>13</v>
      </c>
      <c r="D10" s="7">
        <v>8.32</v>
      </c>
      <c r="Q10" s="1"/>
      <c r="R10" s="1"/>
    </row>
    <row r="11" spans="17:18" s="13" customFormat="1" ht="12.75">
      <c r="Q11" s="25"/>
      <c r="R11" s="25"/>
    </row>
    <row r="12" spans="1:25" ht="12.75">
      <c r="A12" s="11" t="s">
        <v>10</v>
      </c>
      <c r="C12" s="9" t="s">
        <v>14</v>
      </c>
      <c r="D12">
        <v>275</v>
      </c>
      <c r="Q12" s="1"/>
      <c r="R12" s="1"/>
      <c r="S12" s="1"/>
      <c r="T12" s="1"/>
      <c r="V12" s="6"/>
      <c r="W12" s="4"/>
      <c r="X12" s="3"/>
      <c r="Y12" s="3"/>
    </row>
    <row r="13" spans="1:20" ht="12.75">
      <c r="A13" s="12" t="s">
        <v>15</v>
      </c>
      <c r="C13" s="9" t="s">
        <v>13</v>
      </c>
      <c r="D13" s="7">
        <v>8.12</v>
      </c>
      <c r="E13" s="10" t="s">
        <v>16</v>
      </c>
      <c r="F13" s="7">
        <f>275*8.12</f>
        <v>2233</v>
      </c>
      <c r="Q13" s="1"/>
      <c r="R13" s="1"/>
      <c r="S13" s="1"/>
      <c r="T13" s="1"/>
    </row>
    <row r="14" s="13" customFormat="1" ht="8.25" customHeight="1"/>
    <row r="15" spans="1:4" ht="12.75">
      <c r="A15" s="11" t="s">
        <v>9</v>
      </c>
      <c r="C15" s="9" t="s">
        <v>14</v>
      </c>
      <c r="D15">
        <v>304</v>
      </c>
    </row>
    <row r="16" spans="1:6" ht="12.75">
      <c r="A16" s="12" t="s">
        <v>15</v>
      </c>
      <c r="C16" s="9" t="s">
        <v>13</v>
      </c>
      <c r="D16" s="7">
        <v>7.86</v>
      </c>
      <c r="E16" s="10" t="s">
        <v>16</v>
      </c>
      <c r="F16" s="24">
        <f>D15*D16</f>
        <v>2389.44</v>
      </c>
    </row>
    <row r="17" spans="1:5" s="13" customFormat="1" ht="9" customHeight="1">
      <c r="A17" s="14"/>
      <c r="C17" s="15"/>
      <c r="D17" s="16"/>
      <c r="E17" s="17"/>
    </row>
    <row r="18" spans="1:3" ht="12.75">
      <c r="A18" s="11" t="s">
        <v>7</v>
      </c>
      <c r="C18" s="9" t="s">
        <v>14</v>
      </c>
    </row>
    <row r="19" spans="1:5" ht="12.75">
      <c r="A19" s="12" t="s">
        <v>15</v>
      </c>
      <c r="C19" s="9" t="s">
        <v>13</v>
      </c>
      <c r="E19" s="10" t="s">
        <v>16</v>
      </c>
    </row>
    <row r="21" spans="12:15" ht="12.75">
      <c r="L21" s="18"/>
      <c r="M21" s="18"/>
      <c r="N21" s="18"/>
      <c r="O21" s="18"/>
    </row>
    <row r="22" spans="12:15" ht="12.75">
      <c r="L22" s="18"/>
      <c r="M22" s="18"/>
      <c r="N22" s="18"/>
      <c r="O22" s="18"/>
    </row>
    <row r="23" spans="12:15" ht="12.75">
      <c r="L23" s="18"/>
      <c r="M23" s="18"/>
      <c r="N23" s="18"/>
      <c r="O23" s="18"/>
    </row>
    <row r="24" spans="12:15" ht="12.75">
      <c r="L24" s="18"/>
      <c r="M24" s="18"/>
      <c r="N24" s="18"/>
      <c r="O24" s="18"/>
    </row>
    <row r="25" spans="12:15" ht="12.75">
      <c r="L25" s="1"/>
      <c r="M25" s="1"/>
      <c r="N25" s="1"/>
      <c r="O25" s="1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tuart Booth</dc:creator>
  <cp:keywords/>
  <dc:description/>
  <cp:lastModifiedBy>clerk Kirby Bellars</cp:lastModifiedBy>
  <cp:lastPrinted>2023-04-24T09:27:06Z</cp:lastPrinted>
  <dcterms:created xsi:type="dcterms:W3CDTF">2002-10-30T14:00:47Z</dcterms:created>
  <dcterms:modified xsi:type="dcterms:W3CDTF">2023-12-11T11:18:38Z</dcterms:modified>
  <cp:category/>
  <cp:version/>
  <cp:contentType/>
  <cp:contentStatus/>
</cp:coreProperties>
</file>